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ieczny_J\Desktop\"/>
    </mc:Choice>
  </mc:AlternateContent>
  <xr:revisionPtr revIDLastSave="0" documentId="13_ncr:1_{A0C3FC78-13DC-4309-9811-437F496630E4}" xr6:coauthVersionLast="47" xr6:coauthVersionMax="47" xr10:uidLastSave="{00000000-0000-0000-0000-000000000000}"/>
  <bookViews>
    <workbookView xWindow="-120" yWindow="-120" windowWidth="29040" windowHeight="15840" xr2:uid="{FD66EF8D-F5E2-4C37-8DCC-DB71BC93BEE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<sst xmlns="http://schemas.openxmlformats.org/spreadsheetml/2006/main" count="89" uniqueCount="74">
  <si>
    <t>Lp.</t>
  </si>
  <si>
    <t>Wnioskodawca</t>
  </si>
  <si>
    <t>Nazwa i adres obiektu zabytkowego</t>
  </si>
  <si>
    <t>Zakres rzeczowy prac lub robót</t>
  </si>
  <si>
    <t>Koszt całkowity zadania</t>
  </si>
  <si>
    <t>Kwota wnioskowana</t>
  </si>
  <si>
    <t>1.</t>
  </si>
  <si>
    <t>Osoby prywatne.</t>
  </si>
  <si>
    <t>Kamienica - pl. Wolności 5 43-300 Bielsko-Biała.</t>
  </si>
  <si>
    <t>Wymiana stolarki okiennej i drzwiowej, wymiana pokrycia dachu wraz z wymianą uszkodzonych elementów więźby, wymiana okien dachowych, rynien itp., remont konserwatorski elewacji.</t>
  </si>
  <si>
    <t>2.</t>
  </si>
  <si>
    <t>Wspólnota Mieszkaniowa.</t>
  </si>
  <si>
    <t>3.</t>
  </si>
  <si>
    <t>Rzymskokatolicka parafia p.w. św. Barbary, ul. Cyprysowa 25, 43-310 Bielsko-Biała.</t>
  </si>
  <si>
    <t>Kościół św. Barbary w Bielsku-Białej.</t>
  </si>
  <si>
    <t>Pełna modernizacja Systemu Sygnalizacji Włamania i Napadu oraz instalacja Systemu Telewizji Przemysłowej.</t>
  </si>
  <si>
    <t>4.</t>
  </si>
  <si>
    <t>Parafia Ewangelicko-Augsburska, pl. Marcina Lutra 12, 43-300 Bielsko-Biała.</t>
  </si>
  <si>
    <t>Budynek Dawnej Szkoły Ewangelickiej Żeńskiej, pl. Marcina Lutra 7, 43-300 Bielsko-Biała.</t>
  </si>
  <si>
    <t>Remont dachu polegający na wymianie pokrycia i ociepleniu poddasza budynku oświatowego - Dawnej Szkoły Żeńskiej w Bielsku-Białej przy pl. Marcina Lutra 7.</t>
  </si>
  <si>
    <t>5.</t>
  </si>
  <si>
    <t>Kościół p.w. Zbawiciela w Bielsku-Białej.</t>
  </si>
  <si>
    <t>Remont elewacji zachodniej frontowej i masywu wieżowego kościoła p.w. Zbawiciela w Bielsku-Białej.</t>
  </si>
  <si>
    <t>6.</t>
  </si>
  <si>
    <t>Osoba prywatna.</t>
  </si>
  <si>
    <t>Dom mieszkalny przy ul. Waleriana Łukasińskiego 20, 43-300 Bielsko-Biała.</t>
  </si>
  <si>
    <t>Docieplenie podłogi strychu oraz wymiana drewnianych szczytów.</t>
  </si>
  <si>
    <t>7.</t>
  </si>
  <si>
    <t>Kamienica mieszczańska, ul. Adama Mickiewicza 19/Henryka Sienkiewicza 4, 43-300 Bielsko-Biała.</t>
  </si>
  <si>
    <t>Remont dachu - wymiana uszkodzonych elementów więźby, wymiana pokrycia z papy na blachę na rąbek stojący, wymiana rynien, montaż okien połaciowych, remont czap kominowych.</t>
  </si>
  <si>
    <t>8.</t>
  </si>
  <si>
    <t>Osoby prywatne+ZGM.</t>
  </si>
  <si>
    <t>Willa miejska przy ul. Zygmunta Krasińskiego 26, 43-300 Bielsko-Biała.</t>
  </si>
  <si>
    <t>Przebudowa i dobudowa kominów,  dokumentacja projektowa remont konserwatorskiego.</t>
  </si>
  <si>
    <t>9.</t>
  </si>
  <si>
    <t>Budynek mieszkalny przy ul. Zygmunta Krasińskiego 10, 43-300 Bielsko-Biała.</t>
  </si>
  <si>
    <t>Wymiana pokrycia dachu na budynku głównym i na oficynie wraz z nową instalacja odgromową.</t>
  </si>
  <si>
    <t>10.</t>
  </si>
  <si>
    <t>Parafia Rzymskokatolicka pw. św. Mikołaja, pl. Św. Mikołaja 16, 43-300 Bielsko-Biała.</t>
  </si>
  <si>
    <t>Budynki plebani przy katedrze św. Mikołaja w Bielsku-Białej zlokalizowanych pod adresem plac św. Mikołaja nr 15 i 16.</t>
  </si>
  <si>
    <t>Remont konserwatorski elewacji plebani przy katedrze św. Mikołaja w Bielsku-Białej.</t>
  </si>
  <si>
    <t>11.</t>
  </si>
  <si>
    <t>Kamienica przy ul. Ratuszowej 2, 43-300 Bielsko-Biała.</t>
  </si>
  <si>
    <t>Remont konserwatorski elewacji i klatki schodowej, izolacja ścian fundamentowych.</t>
  </si>
  <si>
    <t>12.</t>
  </si>
  <si>
    <t>Osoby prywatne+ Sp. z o.o.+ZGM.</t>
  </si>
  <si>
    <t>Kamienica przy ul. 11 Listopada 4, 43-300 Bielsko-Biała.</t>
  </si>
  <si>
    <t>Remont konserwatorski elewacji i klatki schodowej, izolacja ścian fundamentowych, wzmocnienie stropów piwnicy, remont kompleksowy dachu.</t>
  </si>
  <si>
    <t>13.</t>
  </si>
  <si>
    <t>Kamienica przy ul. Zamkowej 8, 43-300 Bielsko-Biała.</t>
  </si>
  <si>
    <t>Remont konserwatorski elewacji i klatki schodowej, izolacja ścian fundamentowych oraz innych prac niezbędnych do wykonania zadania.</t>
  </si>
  <si>
    <t>14.</t>
  </si>
  <si>
    <t>Sp. z o.o.</t>
  </si>
  <si>
    <t>Willa przy ul. 1 Maja 15, 43-300 Bielsko-Biała.</t>
  </si>
  <si>
    <t>Remont konserwatorski elewacji.</t>
  </si>
  <si>
    <t>15.</t>
  </si>
  <si>
    <t>Kamienica przy ul. Jana Sobieskiego 22, 43-300 Bielsko-Biała.</t>
  </si>
  <si>
    <t>Przebudowa dachu wraz z wymianą pokrycia, remont konserwatorski elewacji, wymiana okien i drzwi.</t>
  </si>
  <si>
    <t>16.</t>
  </si>
  <si>
    <t>Lubertowicza 3a</t>
  </si>
  <si>
    <t>Kompleksowy remont pokrycia dachu wraz ze wzmocnieniem konstrukcji, nowym pokryciem dachu i dociepleniem.</t>
  </si>
  <si>
    <t>Razem</t>
  </si>
  <si>
    <t>UWAGI (proponowana wysokość dotacji)</t>
  </si>
  <si>
    <t>550 000,00 (81%)</t>
  </si>
  <si>
    <r>
      <t>Remont konserwatorski elewacji frontowych i od strony podwórza,</t>
    </r>
    <r>
      <rPr>
        <sz val="9"/>
        <rFont val="Calibri"/>
        <family val="2"/>
        <charset val="238"/>
        <scheme val="minor"/>
      </rPr>
      <t xml:space="preserve"> remont stolarki okiennej i drzwiowej.</t>
    </r>
  </si>
  <si>
    <t>Dom - 11 Listopada 27/ pl. Wojska Polskiego 1, 43-300 Bielsko-Biała.</t>
  </si>
  <si>
    <t>2 000 000,00</t>
  </si>
  <si>
    <t>brak środków</t>
  </si>
  <si>
    <t>100 000,00 (30%)</t>
  </si>
  <si>
    <t>wniosek wycofany</t>
  </si>
  <si>
    <t>400 000,00 (46%)</t>
  </si>
  <si>
    <t>300 000,00 (50%)</t>
  </si>
  <si>
    <t>300 000,00 (52%)</t>
  </si>
  <si>
    <t>350 000,00 (56%)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</si>
</sst>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numFmt numFmtId="4" formatCode="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numFmt numFmtId="4" formatCode="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family val="2"/>
        <charset val="238"/>
      </font>
    </dxf>
    <dxf>
      <border outline="0">
        <top style="thin">
          <color theme="8"/>
        </top>
      </border>
    </dxf>
    <dxf>
      <font>
        <strike val="0"/>
        <outline val="0"/>
        <shadow val="0"/>
        <u val="none"/>
        <vertAlign val="baseline"/>
        <sz val="9"/>
        <family val="2"/>
        <charset val="238"/>
      </font>
      <alignment horizontal="center" vertical="center" textRotation="0" wrapText="1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zcionka tekstu podstawowego"/>
        <family val="2"/>
        <charset val="238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776AE9-6CDA-468C-A676-464A21E93663}" name="Tabela2" displayName="Tabela2" ref="A1:G18" totalsRowCount="1" headerRowDxfId="18" dataDxfId="16" totalsRowDxfId="14" headerRowBorderDxfId="17" tableBorderDxfId="15">
  <autoFilter ref="A1:G17" xr:uid="{CC776AE9-6CDA-468C-A676-464A21E93663}"/>
  <tableColumns count="7">
    <tableColumn id="1" xr3:uid="{7BF06E92-6A37-468F-9FA7-741A52190225}" name="Lp." dataDxfId="13" totalsRowDxfId="6"/>
    <tableColumn id="2" xr3:uid="{95185A51-DFBB-424B-8AE7-3276E6CEABBB}" name="Wnioskodawca" dataDxfId="12" totalsRowDxfId="5"/>
    <tableColumn id="3" xr3:uid="{6D6897F3-DB4D-437D-AE75-408B8733FB63}" name="Nazwa i adres obiektu zabytkowego" dataDxfId="11" totalsRowDxfId="4"/>
    <tableColumn id="4" xr3:uid="{7A54127C-197D-4B99-9A26-5FF8476837BC}" name="Zakres rzeczowy prac lub robót" totalsRowLabel="Razem" dataDxfId="10" totalsRowDxfId="3"/>
    <tableColumn id="5" xr3:uid="{E4C757D9-5CE4-4577-BE5E-6CC901F8BACA}" name="Koszt całkowity zadania" totalsRowFunction="custom" dataDxfId="9" totalsRowDxfId="2">
      <totalsRowFormula>SUM(Tabela2[Koszt całkowity zadania])</totalsRowFormula>
    </tableColumn>
    <tableColumn id="6" xr3:uid="{F49422A1-8826-416E-9011-0F9A2CF3DBAE}" name="Kwota wnioskowana" totalsRowFunction="custom" dataDxfId="8" totalsRowDxfId="1">
      <totalsRowFormula>SUM(Tabela2[Kwota wnioskowana])</totalsRowFormula>
    </tableColumn>
    <tableColumn id="7" xr3:uid="{CCE655D9-D9EC-44C5-8953-38560F86877E}" name="UWAGI (proponowana wysokość dotacji)" totalsRowLabel="2 000 000,00" dataDxfId="7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F338-D452-470A-9929-C640BFE33303}">
  <sheetPr>
    <pageSetUpPr fitToPage="1"/>
  </sheetPr>
  <dimension ref="A1:H19"/>
  <sheetViews>
    <sheetView tabSelected="1" topLeftCell="A7" workbookViewId="0">
      <selection activeCell="G12" sqref="G12"/>
    </sheetView>
  </sheetViews>
  <sheetFormatPr defaultRowHeight="15"/>
  <cols>
    <col min="1" max="1" width="6" customWidth="1"/>
    <col min="2" max="2" width="16.5703125" customWidth="1"/>
    <col min="3" max="3" width="18.28515625" customWidth="1"/>
    <col min="4" max="4" width="41.7109375" customWidth="1"/>
    <col min="5" max="5" width="21" customWidth="1"/>
    <col min="6" max="6" width="22" customWidth="1"/>
    <col min="7" max="7" width="20.42578125" customWidth="1"/>
  </cols>
  <sheetData>
    <row r="1" spans="1:8" ht="36.75" thickBo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62</v>
      </c>
      <c r="H1" s="3"/>
    </row>
    <row r="2" spans="1:8" ht="48">
      <c r="A2" s="4" t="s">
        <v>6</v>
      </c>
      <c r="B2" s="4" t="s">
        <v>7</v>
      </c>
      <c r="C2" s="4" t="s">
        <v>8</v>
      </c>
      <c r="D2" s="4" t="s">
        <v>9</v>
      </c>
      <c r="E2" s="5">
        <v>340000</v>
      </c>
      <c r="F2" s="5">
        <v>235000</v>
      </c>
      <c r="G2" s="7" t="s">
        <v>68</v>
      </c>
      <c r="H2" s="3"/>
    </row>
    <row r="3" spans="1:8" ht="48">
      <c r="A3" s="4" t="s">
        <v>10</v>
      </c>
      <c r="B3" s="4" t="s">
        <v>11</v>
      </c>
      <c r="C3" s="4" t="s">
        <v>65</v>
      </c>
      <c r="D3" s="4" t="s">
        <v>64</v>
      </c>
      <c r="E3" s="5">
        <v>473770</v>
      </c>
      <c r="F3" s="5">
        <v>330000</v>
      </c>
      <c r="G3" s="7" t="s">
        <v>69</v>
      </c>
      <c r="H3" s="3"/>
    </row>
    <row r="4" spans="1:8" ht="60">
      <c r="A4" s="4" t="s">
        <v>12</v>
      </c>
      <c r="B4" s="4" t="s">
        <v>13</v>
      </c>
      <c r="C4" s="4" t="s">
        <v>14</v>
      </c>
      <c r="D4" s="4" t="s">
        <v>15</v>
      </c>
      <c r="E4" s="5">
        <v>75000</v>
      </c>
      <c r="F4" s="5">
        <v>50000</v>
      </c>
      <c r="G4" s="4" t="s">
        <v>67</v>
      </c>
      <c r="H4" s="3"/>
    </row>
    <row r="5" spans="1:8" ht="60">
      <c r="A5" s="4" t="s">
        <v>16</v>
      </c>
      <c r="B5" s="4" t="s">
        <v>17</v>
      </c>
      <c r="C5" s="4" t="s">
        <v>18</v>
      </c>
      <c r="D5" s="4" t="s">
        <v>19</v>
      </c>
      <c r="E5" s="5">
        <v>628356.67000000004</v>
      </c>
      <c r="F5" s="5">
        <v>439500</v>
      </c>
      <c r="G5" s="6" t="s">
        <v>73</v>
      </c>
      <c r="H5" s="3"/>
    </row>
    <row r="6" spans="1:8" ht="60">
      <c r="A6" s="4" t="s">
        <v>20</v>
      </c>
      <c r="B6" s="4" t="s">
        <v>17</v>
      </c>
      <c r="C6" s="4" t="s">
        <v>21</v>
      </c>
      <c r="D6" s="4" t="s">
        <v>22</v>
      </c>
      <c r="E6" s="5">
        <v>835164.93</v>
      </c>
      <c r="F6" s="5">
        <v>580000</v>
      </c>
      <c r="G6" s="4" t="s">
        <v>67</v>
      </c>
      <c r="H6" s="3"/>
    </row>
    <row r="7" spans="1:8" ht="48">
      <c r="A7" s="4" t="s">
        <v>23</v>
      </c>
      <c r="B7" s="4" t="s">
        <v>24</v>
      </c>
      <c r="C7" s="4" t="s">
        <v>25</v>
      </c>
      <c r="D7" s="4" t="s">
        <v>26</v>
      </c>
      <c r="E7" s="5">
        <v>100000</v>
      </c>
      <c r="F7" s="5">
        <v>80000</v>
      </c>
      <c r="G7" s="4" t="s">
        <v>67</v>
      </c>
      <c r="H7" s="3"/>
    </row>
    <row r="8" spans="1:8" ht="72">
      <c r="A8" s="4" t="s">
        <v>27</v>
      </c>
      <c r="B8" s="4" t="s">
        <v>7</v>
      </c>
      <c r="C8" s="4" t="s">
        <v>28</v>
      </c>
      <c r="D8" s="4" t="s">
        <v>29</v>
      </c>
      <c r="E8" s="5">
        <v>574510</v>
      </c>
      <c r="F8" s="5">
        <v>402157</v>
      </c>
      <c r="G8" s="6" t="s">
        <v>72</v>
      </c>
      <c r="H8" s="3"/>
    </row>
    <row r="9" spans="1:8" ht="48">
      <c r="A9" s="4" t="s">
        <v>30</v>
      </c>
      <c r="B9" s="4" t="s">
        <v>31</v>
      </c>
      <c r="C9" s="4" t="s">
        <v>32</v>
      </c>
      <c r="D9" s="4" t="s">
        <v>33</v>
      </c>
      <c r="E9" s="5">
        <v>191241</v>
      </c>
      <c r="F9" s="5">
        <v>172211.9</v>
      </c>
      <c r="G9" s="4" t="s">
        <v>67</v>
      </c>
      <c r="H9" s="3"/>
    </row>
    <row r="10" spans="1:8" ht="48">
      <c r="A10" s="4" t="s">
        <v>34</v>
      </c>
      <c r="B10" s="4" t="s">
        <v>31</v>
      </c>
      <c r="C10" s="4" t="s">
        <v>35</v>
      </c>
      <c r="D10" s="4" t="s">
        <v>36</v>
      </c>
      <c r="E10" s="5">
        <v>210100</v>
      </c>
      <c r="F10" s="5">
        <v>210100</v>
      </c>
      <c r="G10" s="4" t="s">
        <v>67</v>
      </c>
      <c r="H10" s="3"/>
    </row>
    <row r="11" spans="1:8" ht="72">
      <c r="A11" s="4" t="s">
        <v>37</v>
      </c>
      <c r="B11" s="4" t="s">
        <v>38</v>
      </c>
      <c r="C11" s="4" t="s">
        <v>39</v>
      </c>
      <c r="D11" s="4" t="s">
        <v>40</v>
      </c>
      <c r="E11" s="5">
        <v>600000</v>
      </c>
      <c r="F11" s="5">
        <v>510000</v>
      </c>
      <c r="G11" s="6" t="s">
        <v>71</v>
      </c>
      <c r="H11" s="3"/>
    </row>
    <row r="12" spans="1:8" ht="36">
      <c r="A12" s="4" t="s">
        <v>41</v>
      </c>
      <c r="B12" s="4" t="s">
        <v>31</v>
      </c>
      <c r="C12" s="4" t="s">
        <v>42</v>
      </c>
      <c r="D12" s="4" t="s">
        <v>43</v>
      </c>
      <c r="E12" s="5">
        <v>865916.58</v>
      </c>
      <c r="F12" s="5">
        <v>865916.58</v>
      </c>
      <c r="G12" s="6" t="s">
        <v>70</v>
      </c>
      <c r="H12" s="3"/>
    </row>
    <row r="13" spans="1:8" ht="48">
      <c r="A13" s="4" t="s">
        <v>44</v>
      </c>
      <c r="B13" s="4" t="s">
        <v>45</v>
      </c>
      <c r="C13" s="4" t="s">
        <v>46</v>
      </c>
      <c r="D13" s="4" t="s">
        <v>47</v>
      </c>
      <c r="E13" s="5">
        <v>609443.52</v>
      </c>
      <c r="F13" s="5">
        <v>609443.52</v>
      </c>
      <c r="G13" s="4" t="s">
        <v>67</v>
      </c>
      <c r="H13" s="3"/>
    </row>
    <row r="14" spans="1:8" ht="36">
      <c r="A14" s="4" t="s">
        <v>48</v>
      </c>
      <c r="B14" s="4" t="s">
        <v>31</v>
      </c>
      <c r="C14" s="4" t="s">
        <v>49</v>
      </c>
      <c r="D14" s="4" t="s">
        <v>50</v>
      </c>
      <c r="E14" s="5">
        <v>677920.08</v>
      </c>
      <c r="F14" s="5">
        <v>677920.08</v>
      </c>
      <c r="G14" s="6" t="s">
        <v>63</v>
      </c>
      <c r="H14" s="3"/>
    </row>
    <row r="15" spans="1:8" ht="36">
      <c r="A15" s="4" t="s">
        <v>51</v>
      </c>
      <c r="B15" s="4" t="s">
        <v>52</v>
      </c>
      <c r="C15" s="4" t="s">
        <v>53</v>
      </c>
      <c r="D15" s="4" t="s">
        <v>54</v>
      </c>
      <c r="E15" s="5">
        <v>1042012.34</v>
      </c>
      <c r="F15" s="5">
        <v>833609.87</v>
      </c>
      <c r="G15" s="4" t="s">
        <v>67</v>
      </c>
      <c r="H15" s="3"/>
    </row>
    <row r="16" spans="1:8" ht="36">
      <c r="A16" s="4" t="s">
        <v>55</v>
      </c>
      <c r="B16" s="4" t="s">
        <v>7</v>
      </c>
      <c r="C16" s="4" t="s">
        <v>56</v>
      </c>
      <c r="D16" s="4" t="s">
        <v>57</v>
      </c>
      <c r="E16" s="5">
        <v>700000</v>
      </c>
      <c r="F16" s="5">
        <v>450000</v>
      </c>
      <c r="G16" s="4" t="s">
        <v>67</v>
      </c>
      <c r="H16" s="3"/>
    </row>
    <row r="17" spans="1:8" ht="36">
      <c r="A17" s="4" t="s">
        <v>58</v>
      </c>
      <c r="B17" s="4" t="s">
        <v>31</v>
      </c>
      <c r="C17" s="4" t="s">
        <v>59</v>
      </c>
      <c r="D17" s="4" t="s">
        <v>60</v>
      </c>
      <c r="E17" s="5">
        <v>758700</v>
      </c>
      <c r="F17" s="5">
        <v>682830</v>
      </c>
      <c r="G17" s="4" t="s">
        <v>67</v>
      </c>
      <c r="H17" s="3"/>
    </row>
    <row r="18" spans="1:8">
      <c r="A18" s="4"/>
      <c r="B18" s="4"/>
      <c r="C18" s="4"/>
      <c r="D18" s="4" t="s">
        <v>61</v>
      </c>
      <c r="E18" s="5">
        <f>SUM(Tabela2[Koszt całkowity zadania])</f>
        <v>8682135.1199999992</v>
      </c>
      <c r="F18" s="5">
        <f>SUM(Tabela2[Kwota wnioskowana])</f>
        <v>7128688.9500000002</v>
      </c>
      <c r="G18" s="5" t="s">
        <v>66</v>
      </c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</sheetData>
  <pageMargins left="0.25" right="0.25" top="0.75" bottom="0.75" header="0.3" footer="0.3"/>
  <pageSetup paperSize="9" scale="9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Kobiela_D</dc:creator>
  <cp:lastModifiedBy>Konieczny Jacek</cp:lastModifiedBy>
  <cp:lastPrinted>2022-01-03T13:52:40Z</cp:lastPrinted>
  <dcterms:created xsi:type="dcterms:W3CDTF">2022-01-03T08:45:24Z</dcterms:created>
  <dcterms:modified xsi:type="dcterms:W3CDTF">2022-02-03T07:58:20Z</dcterms:modified>
</cp:coreProperties>
</file>